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3-2024\1) výzva\"/>
    </mc:Choice>
  </mc:AlternateContent>
  <xr:revisionPtr revIDLastSave="0" documentId="13_ncr:1_{81843395-E387-4429-A33C-EBB7B26BDBBA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H9" i="1"/>
  <c r="H10" i="1"/>
  <c r="H11" i="1"/>
  <c r="K9" i="1"/>
  <c r="L9" i="1"/>
  <c r="K10" i="1"/>
  <c r="L10" i="1"/>
  <c r="L11" i="1" l="1"/>
  <c r="H8" i="1"/>
  <c r="K8" i="1"/>
  <c r="L8" i="1"/>
  <c r="K7" i="1" l="1"/>
  <c r="J14" i="1" s="1"/>
  <c r="H7" i="1"/>
  <c r="I14" i="1" s="1"/>
  <c r="L7" i="1"/>
</calcChain>
</file>

<file path=xl/sharedStrings.xml><?xml version="1.0" encoding="utf-8"?>
<sst xmlns="http://schemas.openxmlformats.org/spreadsheetml/2006/main" count="58" uniqueCount="51">
  <si>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</si>
  <si>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</si>
  <si>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</si>
  <si>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</si>
  <si>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</si>
  <si>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</si>
  <si>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</si>
  <si>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</si>
  <si>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</si>
  <si>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</si>
  <si>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</si>
  <si>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</si>
  <si>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</si>
  <si>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</si>
  <si>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</si>
  <si>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</si>
  <si>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</si>
  <si>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</si>
  <si>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</si>
  <si>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</si>
  <si>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</si>
  <si>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</si>
  <si>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</si>
  <si>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</si>
  <si>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</si>
  <si>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</si>
  <si>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</si>
  <si>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</si>
  <si>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dodání produktové karty  jako součást nabídky k ověření splnění zadané specifikace.</t>
  </si>
  <si>
    <t>Příloha č. 2 Kupní smlouvy - technická specifikace
Propagační předměty (II.) 013 - 2024</t>
  </si>
  <si>
    <t>Tričko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</si>
  <si>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</si>
  <si>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</si>
  <si>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GRAS-24-005</t>
  </si>
  <si>
    <t>Ing. Pavel Krýsl,
Tel.: 727 948 912,
37763 4188,
E-mail: kryslp@fel.zcu.cz</t>
  </si>
  <si>
    <r>
      <rPr>
        <sz val="11"/>
        <rFont val="Calibri"/>
        <family val="2"/>
        <charset val="238"/>
        <scheme val="minor"/>
      </rPr>
      <t>Královsky modré tričko s krátkým rukávem.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20 ks pánské a 20 ks dámské.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Velikosti:</t>
    </r>
    <r>
      <rPr>
        <sz val="11"/>
        <rFont val="Calibri"/>
        <family val="2"/>
        <charset val="238"/>
        <scheme val="minor"/>
      </rPr>
      <t xml:space="preserve"> Pánské:  S = 2 ks, M = 10 ks, L = 7 ks a XL = 1 ks 
                     Dámské: S = 6 ks, M = 12 ks, L = 2 ks 
Pánské - tubulární střih, Dámské - lehce vypasovaný střih - s bočními švy, kulatý výstřih, zpevňující páska od ramene k rameni, silikonová úprava, gramáž min. 160g/m2, pratelné na 40°C, 100% bavlna.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na přední straně</t>
    </r>
    <r>
      <rPr>
        <sz val="11"/>
        <color theme="1"/>
        <rFont val="Calibri"/>
        <family val="2"/>
        <charset val="238"/>
        <scheme val="minor"/>
      </rPr>
      <t xml:space="preserve"> logo s logotypem Západočeské univerzity v Plzni, </t>
    </r>
    <r>
      <rPr>
        <b/>
        <sz val="11"/>
        <color theme="1"/>
        <rFont val="Calibri"/>
        <family val="2"/>
        <charset val="238"/>
        <scheme val="minor"/>
      </rPr>
      <t>na zádech</t>
    </r>
    <r>
      <rPr>
        <sz val="11"/>
        <color theme="1"/>
        <rFont val="Calibri"/>
        <family val="2"/>
        <charset val="238"/>
        <scheme val="minor"/>
      </rPr>
      <t xml:space="preserve"> Fire team ZČU Plzeň - viz ilustrační obrázek.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(II.)-013-2024.zip</t>
    </r>
  </si>
  <si>
    <t>Bunda s kapucí</t>
  </si>
  <si>
    <t>Samostatná faktura</t>
  </si>
  <si>
    <t>NE</t>
  </si>
  <si>
    <t>Požadavek na dodání produktové karty jako součást nabídky k ověření splnění zadané specifikace.</t>
  </si>
  <si>
    <t>Mgr. Sabina Mattová, Ph.D.,
Tel.: 702 020 897,
E-mail: mattova@ff.zcu.cz</t>
  </si>
  <si>
    <t>Sedláčkova 15, 
301 00 Plzeň, 
Fakulta filozofická - Katedra archeologie,
4. NP - místnost SP 401</t>
  </si>
  <si>
    <t>30 dní</t>
  </si>
  <si>
    <t>Univerzitní 26, 
301 00 Plzeň,  
Fakulta elektrotechnická - RICE,
místnost EC 308</t>
  </si>
  <si>
    <t>Propagační tričko dámské s potiskem na přední straně</t>
  </si>
  <si>
    <t>Propagační tričko pánské s potiskem na přední straně</t>
  </si>
  <si>
    <t>Propagační tričko pánské s potiskem na přední i zadní straně</t>
  </si>
  <si>
    <r>
      <rPr>
        <sz val="11"/>
        <rFont val="Calibri"/>
        <family val="2"/>
        <charset val="238"/>
        <scheme val="minor"/>
      </rPr>
      <t>Barva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navy.
</t>
    </r>
    <r>
      <rPr>
        <b/>
        <sz val="11"/>
        <rFont val="Calibri"/>
        <family val="2"/>
        <charset val="238"/>
        <scheme val="minor"/>
      </rPr>
      <t>8 ks pánské a 8 ks dámské.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Velikosti:</t>
    </r>
    <r>
      <rPr>
        <sz val="11"/>
        <rFont val="Calibri"/>
        <family val="2"/>
        <charset val="238"/>
        <scheme val="minor"/>
      </rPr>
      <t xml:space="preserve"> Pánské: M = 2 ks, L = 5 ks a XL = 1 ks
                     Dámské: S = 2 ks, M = 6 ks
Materiál: softshell, gramáž min. 310g/m2, 3-vrstvá, vnější strana 95% polyester, 5% elastan, uvnitř: 100% polyeser, voděodolné.
Odnímatelná kapuce, zapínání na zip, kapsy: boční, hrudní a na rukávu  se zapínáním, reflexní lemování, prodloužená zadní délka.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 na přední straně</t>
    </r>
    <r>
      <rPr>
        <sz val="11"/>
        <color theme="1"/>
        <rFont val="Calibri"/>
        <family val="2"/>
        <charset val="238"/>
        <scheme val="minor"/>
      </rPr>
      <t xml:space="preserve"> logo s logotypem ZČU, </t>
    </r>
    <r>
      <rPr>
        <b/>
        <sz val="11"/>
        <color theme="1"/>
        <rFont val="Calibri"/>
        <family val="2"/>
        <charset val="238"/>
        <scheme val="minor"/>
      </rPr>
      <t>na zádech</t>
    </r>
    <r>
      <rPr>
        <sz val="11"/>
        <color theme="1"/>
        <rFont val="Calibri"/>
        <family val="2"/>
        <charset val="238"/>
        <scheme val="minor"/>
      </rPr>
      <t xml:space="preserve"> logo Fire teamu s nápisem ZČU Fire team - viz ilustrační obrázek.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(II.)-013-2024.zip</t>
    </r>
  </si>
  <si>
    <r>
      <t xml:space="preserve">Dámské triko s krátkým rukávem.
Materiál: Single Jersey 100% bavlna (velmi jemná a příjemná na nošení).
</t>
    </r>
    <r>
      <rPr>
        <b/>
        <sz val="11"/>
        <color theme="1"/>
        <rFont val="Calibri"/>
        <family val="2"/>
        <charset val="238"/>
        <scheme val="minor"/>
      </rPr>
      <t xml:space="preserve">Barva: černá (hladká), potisk bílý. </t>
    </r>
    <r>
      <rPr>
        <sz val="11"/>
        <color theme="1"/>
        <rFont val="Calibri"/>
        <family val="2"/>
        <charset val="238"/>
        <scheme val="minor"/>
      </rPr>
      <t xml:space="preserve">
Vzhled: kulatý výstřih.
Gramáž: min. 160 g/m2.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XL = 1 ks, L = 2 ks, M = 3 ks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kvalitní nesepratelný potisk o velikosti cca 15 cm </t>
    </r>
    <r>
      <rPr>
        <u/>
        <sz val="11"/>
        <color theme="1"/>
        <rFont val="Calibri"/>
        <family val="2"/>
        <charset val="238"/>
        <scheme val="minor"/>
      </rPr>
      <t>na předním dílu</t>
    </r>
    <r>
      <rPr>
        <sz val="11"/>
        <color theme="1"/>
        <rFont val="Calibri"/>
        <family val="2"/>
        <charset val="238"/>
        <scheme val="minor"/>
      </rPr>
      <t xml:space="preserve"> - dle ilustračního obrázku. 
Pratelné na 40 °C.
</t>
    </r>
    <r>
      <rPr>
        <b/>
        <sz val="11"/>
        <color theme="1"/>
        <rFont val="Calibri"/>
        <family val="2"/>
        <charset val="238"/>
        <scheme val="minor"/>
      </rPr>
      <t>Grafické podklady budou vítěznému dodavateli zaslány.</t>
    </r>
  </si>
  <si>
    <r>
      <t xml:space="preserve">Pánské triko s krátkým rukávem.
Materiál: Single Jersey 100% bavlna (velmi jemná a příjemná na nošení).
</t>
    </r>
    <r>
      <rPr>
        <b/>
        <sz val="11"/>
        <color theme="1"/>
        <rFont val="Calibri"/>
        <family val="2"/>
        <charset val="238"/>
        <scheme val="minor"/>
      </rPr>
      <t>Barva: černá (hladká), potisk bílý.</t>
    </r>
    <r>
      <rPr>
        <sz val="11"/>
        <color theme="1"/>
        <rFont val="Calibri"/>
        <family val="2"/>
        <charset val="238"/>
        <scheme val="minor"/>
      </rPr>
      <t xml:space="preserve">
Vzhled: kulatý výstřih.
Gramáž: min. 160 g/m2.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XXL = 2 ks, XL = 3 ks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kvalitní nesepratelný potisk o velikosti cca 15 cm </t>
    </r>
    <r>
      <rPr>
        <u/>
        <sz val="11"/>
        <color theme="1"/>
        <rFont val="Calibri"/>
        <family val="2"/>
        <charset val="238"/>
        <scheme val="minor"/>
      </rPr>
      <t>na předním dílu</t>
    </r>
    <r>
      <rPr>
        <sz val="11"/>
        <color theme="1"/>
        <rFont val="Calibri"/>
        <family val="2"/>
        <charset val="238"/>
        <scheme val="minor"/>
      </rPr>
      <t xml:space="preserve">  - dle ilustračního obrázku. 
Pratelné na 40 °C.
</t>
    </r>
    <r>
      <rPr>
        <b/>
        <sz val="11"/>
        <color theme="1"/>
        <rFont val="Calibri"/>
        <family val="2"/>
        <charset val="238"/>
        <scheme val="minor"/>
      </rPr>
      <t>Grafické podklady budou vítěznému dodavateli zaslány.</t>
    </r>
  </si>
  <si>
    <r>
      <t xml:space="preserve">Pánské triko s krátkým rukávem.
Materiál: Single Jersey 100% bavlna (velmi jemná a příjemná na nošení).
</t>
    </r>
    <r>
      <rPr>
        <b/>
        <sz val="11"/>
        <color theme="1"/>
        <rFont val="Calibri"/>
        <family val="2"/>
        <charset val="238"/>
        <scheme val="minor"/>
      </rPr>
      <t>Barva: šedá (hladká nebo melír), potisk bílý a bílošedý.</t>
    </r>
    <r>
      <rPr>
        <sz val="11"/>
        <color theme="1"/>
        <rFont val="Calibri"/>
        <family val="2"/>
        <charset val="238"/>
        <scheme val="minor"/>
      </rPr>
      <t xml:space="preserve">
Vzhled: kulatý výstřih.
Gramáž: min. 160 g/m2.
</t>
    </r>
    <r>
      <rPr>
        <b/>
        <sz val="11"/>
        <color theme="1"/>
        <rFont val="Calibri"/>
        <family val="2"/>
        <charset val="238"/>
        <scheme val="minor"/>
      </rPr>
      <t xml:space="preserve">
Velikosti: </t>
    </r>
    <r>
      <rPr>
        <sz val="11"/>
        <color theme="1"/>
        <rFont val="Calibri"/>
        <family val="2"/>
        <charset val="238"/>
        <scheme val="minor"/>
      </rPr>
      <t xml:space="preserve">S = 5 ks, M = 5 ks, L = 15 ks, XL = 15 ks, XXL = 10 ks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kvalitní nesepratelný potisk o velikosti cca 15 cm </t>
    </r>
    <r>
      <rPr>
        <u/>
        <sz val="11"/>
        <color theme="1"/>
        <rFont val="Calibri"/>
        <family val="2"/>
        <charset val="238"/>
        <scheme val="minor"/>
      </rPr>
      <t>na předním dílu</t>
    </r>
    <r>
      <rPr>
        <sz val="11"/>
        <color theme="1"/>
        <rFont val="Calibri"/>
        <family val="2"/>
        <charset val="238"/>
        <scheme val="minor"/>
      </rPr>
      <t xml:space="preserve"> a o cca 40 cm</t>
    </r>
    <r>
      <rPr>
        <u/>
        <sz val="11"/>
        <color theme="1"/>
        <rFont val="Calibri"/>
        <family val="2"/>
        <charset val="238"/>
        <scheme val="minor"/>
      </rPr>
      <t xml:space="preserve"> na zadním díle</t>
    </r>
    <r>
      <rPr>
        <sz val="11"/>
        <color theme="1"/>
        <rFont val="Calibri"/>
        <family val="2"/>
        <charset val="238"/>
        <scheme val="minor"/>
      </rPr>
      <t xml:space="preserve"> - dle ilustračního obrázku. 
Pratelné na 40 °C.
</t>
    </r>
    <r>
      <rPr>
        <b/>
        <sz val="11"/>
        <color theme="1"/>
        <rFont val="Calibri"/>
        <family val="2"/>
        <charset val="238"/>
        <scheme val="minor"/>
      </rPr>
      <t>Grafické podklady budou vítěznému dodavateli zaslány.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</si>
</sst>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11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8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1" fontId="17" fillId="3" borderId="16" xfId="0" applyNumberFormat="1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137589</xdr:colOff>
      <xdr:row>6</xdr:row>
      <xdr:rowOff>152400</xdr:rowOff>
    </xdr:from>
    <xdr:to>
      <xdr:col>6</xdr:col>
      <xdr:colOff>1782436</xdr:colOff>
      <xdr:row>6</xdr:row>
      <xdr:rowOff>2133600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205861-2C42-0FA2-5369-BED2AB539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4389" y="2819400"/>
          <a:ext cx="1644847" cy="1981200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7</xdr:row>
      <xdr:rowOff>584587</xdr:rowOff>
    </xdr:from>
    <xdr:to>
      <xdr:col>6</xdr:col>
      <xdr:colOff>1896128</xdr:colOff>
      <xdr:row>7</xdr:row>
      <xdr:rowOff>2639216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1127C9C2-DAB3-31ED-CF3A-2B99E1476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96825" y="5918587"/>
          <a:ext cx="1696103" cy="2054629"/>
        </a:xfrm>
        <a:prstGeom prst="rect">
          <a:avLst/>
        </a:prstGeom>
      </xdr:spPr>
    </xdr:pic>
    <xdr:clientData/>
  </xdr:twoCellAnchor>
  <xdr:twoCellAnchor editAs="oneCell">
    <xdr:from>
      <xdr:col>6</xdr:col>
      <xdr:colOff>2181225</xdr:colOff>
      <xdr:row>7</xdr:row>
      <xdr:rowOff>657225</xdr:rowOff>
    </xdr:from>
    <xdr:to>
      <xdr:col>6</xdr:col>
      <xdr:colOff>4886246</xdr:colOff>
      <xdr:row>7</xdr:row>
      <xdr:rowOff>2469589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5808D828-C533-405A-BF5C-DAA03A11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78025" y="5991225"/>
          <a:ext cx="2705021" cy="1812364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1905000</xdr:colOff>
      <xdr:row>6</xdr:row>
      <xdr:rowOff>133350</xdr:rowOff>
    </xdr:from>
    <xdr:to>
      <xdr:col>6</xdr:col>
      <xdr:colOff>5193178</xdr:colOff>
      <xdr:row>6</xdr:row>
      <xdr:rowOff>2084254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B74E31D-37EF-4C50-9091-109AA59C9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01800" y="2800350"/>
          <a:ext cx="3288178" cy="1950904"/>
        </a:xfrm>
        <a:prstGeom prst="rect">
          <a:avLst/>
        </a:prstGeom>
      </xdr:spPr>
    </xdr:pic>
    <xdr:clientData/>
  </xdr:twoCellAnchor>
  <xdr:twoCellAnchor editAs="oneCell">
    <xdr:from>
      <xdr:col>6</xdr:col>
      <xdr:colOff>413700</xdr:colOff>
      <xdr:row>8</xdr:row>
      <xdr:rowOff>1889124</xdr:rowOff>
    </xdr:from>
    <xdr:to>
      <xdr:col>6</xdr:col>
      <xdr:colOff>4650084</xdr:colOff>
      <xdr:row>9</xdr:row>
      <xdr:rowOff>2406649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24AA527-2B87-445B-B23E-BBC6D914D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91450" y="10318749"/>
          <a:ext cx="4236384" cy="3286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12" customWidth="1"/>
    <col min="5" max="5" width="12" style="4" customWidth="1"/>
    <col min="6" max="6" width="121.42578125" style="5" customWidth="1"/>
    <col min="7" max="7" width="80" style="5" customWidth="1"/>
    <col min="8" max="8" width="19.57031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2.42578125" style="1" customWidth="1"/>
    <col min="16" max="16" width="37.28515625" style="1" customWidth="1"/>
    <col min="17" max="17" width="32" style="1" customWidth="1"/>
    <col min="18" max="18" width="33.42578125" style="1" customWidth="1"/>
    <col min="19" max="19" width="25.5703125" style="1" customWidth="1"/>
    <col min="20" max="20" width="14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32</v>
      </c>
      <c r="P6" s="28" t="s">
        <v>19</v>
      </c>
      <c r="Q6" s="30" t="s">
        <v>20</v>
      </c>
      <c r="R6" s="28" t="s">
        <v>21</v>
      </c>
      <c r="S6" s="28" t="s">
        <v>27</v>
      </c>
      <c r="T6" s="28" t="s">
        <v>22</v>
      </c>
      <c r="U6" s="28" t="s">
        <v>23</v>
      </c>
    </row>
    <row r="7" spans="1:21" ht="210" customHeight="1" x14ac:dyDescent="0.25">
      <c r="A7" s="31"/>
      <c r="B7" s="32">
        <v>1</v>
      </c>
      <c r="C7" s="33" t="s">
        <v>30</v>
      </c>
      <c r="D7" s="34">
        <v>40</v>
      </c>
      <c r="E7" s="35" t="s">
        <v>24</v>
      </c>
      <c r="F7" s="36" t="s">
        <v>35</v>
      </c>
      <c r="G7" s="37"/>
      <c r="H7" s="38">
        <f t="shared" ref="H7:H11" si="0">D7*I7</f>
        <v>11520</v>
      </c>
      <c r="I7" s="39">
        <v>288</v>
      </c>
      <c r="J7" s="113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37</v>
      </c>
      <c r="N7" s="43" t="s">
        <v>31</v>
      </c>
      <c r="O7" s="44" t="s">
        <v>33</v>
      </c>
      <c r="P7" s="45" t="s">
        <v>28</v>
      </c>
      <c r="Q7" s="44" t="s">
        <v>34</v>
      </c>
      <c r="R7" s="43" t="s">
        <v>43</v>
      </c>
      <c r="S7" s="46" t="s">
        <v>42</v>
      </c>
      <c r="T7" s="47"/>
      <c r="U7" s="44" t="s">
        <v>12</v>
      </c>
    </row>
    <row r="8" spans="1:21" ht="241.5" customHeight="1" thickBot="1" x14ac:dyDescent="0.3">
      <c r="A8" s="31"/>
      <c r="B8" s="48">
        <v>2</v>
      </c>
      <c r="C8" s="49" t="s">
        <v>36</v>
      </c>
      <c r="D8" s="50">
        <v>16</v>
      </c>
      <c r="E8" s="51" t="s">
        <v>24</v>
      </c>
      <c r="F8" s="49" t="s">
        <v>47</v>
      </c>
      <c r="G8" s="52"/>
      <c r="H8" s="53">
        <f t="shared" si="0"/>
        <v>29744</v>
      </c>
      <c r="I8" s="54">
        <v>1859</v>
      </c>
      <c r="J8" s="114"/>
      <c r="K8" s="55">
        <f t="shared" ref="K8" si="3">D8*J8</f>
        <v>0</v>
      </c>
      <c r="L8" s="56" t="str">
        <f t="shared" ref="L8" si="4">IF(ISNUMBER(J8), IF(J8&gt;I8,"NEVYHOVUJE","VYHOVUJE")," ")</f>
        <v xml:space="preserve"> </v>
      </c>
      <c r="M8" s="57"/>
      <c r="N8" s="58"/>
      <c r="O8" s="59"/>
      <c r="P8" s="60"/>
      <c r="Q8" s="57"/>
      <c r="R8" s="58"/>
      <c r="S8" s="61"/>
      <c r="T8" s="62"/>
      <c r="U8" s="63"/>
    </row>
    <row r="9" spans="1:21" ht="218.25" customHeight="1" x14ac:dyDescent="0.25">
      <c r="A9" s="31"/>
      <c r="B9" s="32">
        <v>3</v>
      </c>
      <c r="C9" s="36" t="s">
        <v>46</v>
      </c>
      <c r="D9" s="34">
        <v>50</v>
      </c>
      <c r="E9" s="35" t="s">
        <v>24</v>
      </c>
      <c r="F9" s="64" t="s">
        <v>50</v>
      </c>
      <c r="G9" s="65"/>
      <c r="H9" s="38">
        <f t="shared" si="0"/>
        <v>14500</v>
      </c>
      <c r="I9" s="39">
        <v>290</v>
      </c>
      <c r="J9" s="113"/>
      <c r="K9" s="40">
        <f t="shared" ref="K9:K11" si="5">D9*J9</f>
        <v>0</v>
      </c>
      <c r="L9" s="41" t="str">
        <f t="shared" ref="L9:L11" si="6">IF(ISNUMBER(J9), IF(J9&gt;I9,"NEVYHOVUJE","VYHOVUJE")," ")</f>
        <v xml:space="preserve"> </v>
      </c>
      <c r="M9" s="42" t="s">
        <v>37</v>
      </c>
      <c r="N9" s="43" t="s">
        <v>38</v>
      </c>
      <c r="O9" s="44"/>
      <c r="P9" s="45" t="s">
        <v>39</v>
      </c>
      <c r="Q9" s="42" t="s">
        <v>40</v>
      </c>
      <c r="R9" s="42" t="s">
        <v>41</v>
      </c>
      <c r="S9" s="46" t="s">
        <v>42</v>
      </c>
      <c r="T9" s="47"/>
      <c r="U9" s="66" t="s">
        <v>12</v>
      </c>
    </row>
    <row r="10" spans="1:21" ht="210.75" customHeight="1" x14ac:dyDescent="0.25">
      <c r="A10" s="31"/>
      <c r="B10" s="67">
        <v>4</v>
      </c>
      <c r="C10" s="68" t="s">
        <v>45</v>
      </c>
      <c r="D10" s="69">
        <v>5</v>
      </c>
      <c r="E10" s="70" t="s">
        <v>24</v>
      </c>
      <c r="F10" s="71" t="s">
        <v>49</v>
      </c>
      <c r="G10" s="72"/>
      <c r="H10" s="73">
        <f t="shared" si="0"/>
        <v>1250</v>
      </c>
      <c r="I10" s="74">
        <v>250</v>
      </c>
      <c r="J10" s="115"/>
      <c r="K10" s="75">
        <f t="shared" si="5"/>
        <v>0</v>
      </c>
      <c r="L10" s="76" t="str">
        <f t="shared" si="6"/>
        <v xml:space="preserve"> </v>
      </c>
      <c r="M10" s="77"/>
      <c r="N10" s="58"/>
      <c r="O10" s="59"/>
      <c r="P10" s="60"/>
      <c r="Q10" s="57"/>
      <c r="R10" s="57"/>
      <c r="S10" s="61"/>
      <c r="T10" s="62"/>
      <c r="U10" s="63"/>
    </row>
    <row r="11" spans="1:21" ht="213.75" customHeight="1" thickBot="1" x14ac:dyDescent="0.3">
      <c r="A11" s="31"/>
      <c r="B11" s="78">
        <v>5</v>
      </c>
      <c r="C11" s="79" t="s">
        <v>44</v>
      </c>
      <c r="D11" s="80">
        <v>6</v>
      </c>
      <c r="E11" s="81" t="s">
        <v>24</v>
      </c>
      <c r="F11" s="82" t="s">
        <v>48</v>
      </c>
      <c r="G11" s="83"/>
      <c r="H11" s="84">
        <f t="shared" si="0"/>
        <v>1500</v>
      </c>
      <c r="I11" s="85">
        <v>250</v>
      </c>
      <c r="J11" s="116"/>
      <c r="K11" s="86">
        <f t="shared" si="5"/>
        <v>0</v>
      </c>
      <c r="L11" s="87" t="str">
        <f t="shared" si="6"/>
        <v xml:space="preserve"> </v>
      </c>
      <c r="M11" s="88"/>
      <c r="N11" s="89"/>
      <c r="O11" s="90"/>
      <c r="P11" s="91"/>
      <c r="Q11" s="92"/>
      <c r="R11" s="92"/>
      <c r="S11" s="93"/>
      <c r="T11" s="94"/>
      <c r="U11" s="95"/>
    </row>
    <row r="12" spans="1:21" ht="13.5" customHeight="1" thickTop="1" thickBot="1" x14ac:dyDescent="0.3">
      <c r="C12" s="1"/>
      <c r="D12" s="1"/>
      <c r="E12" s="1"/>
      <c r="F12" s="1"/>
      <c r="G12" s="1"/>
      <c r="H12" s="1"/>
      <c r="K12" s="96"/>
    </row>
    <row r="13" spans="1:21" ht="60.75" customHeight="1" thickTop="1" thickBot="1" x14ac:dyDescent="0.3">
      <c r="B13" s="97" t="s">
        <v>9</v>
      </c>
      <c r="C13" s="97"/>
      <c r="D13" s="97"/>
      <c r="E13" s="97"/>
      <c r="F13" s="97"/>
      <c r="G13" s="15"/>
      <c r="H13" s="98"/>
      <c r="I13" s="99" t="s">
        <v>10</v>
      </c>
      <c r="J13" s="100" t="s">
        <v>11</v>
      </c>
      <c r="K13" s="101"/>
      <c r="L13" s="102"/>
      <c r="M13" s="103"/>
      <c r="N13" s="24"/>
      <c r="O13" s="24"/>
      <c r="P13" s="24"/>
      <c r="Q13" s="24"/>
      <c r="R13" s="24"/>
      <c r="S13" s="24"/>
      <c r="T13" s="24"/>
      <c r="U13" s="104"/>
    </row>
    <row r="14" spans="1:21" ht="33" customHeight="1" thickTop="1" thickBot="1" x14ac:dyDescent="0.3">
      <c r="B14" s="105" t="s">
        <v>26</v>
      </c>
      <c r="C14" s="105"/>
      <c r="D14" s="105"/>
      <c r="E14" s="105"/>
      <c r="F14" s="105"/>
      <c r="G14" s="106"/>
      <c r="H14" s="107"/>
      <c r="I14" s="108">
        <f>SUM(H7:H11)</f>
        <v>58514</v>
      </c>
      <c r="J14" s="109">
        <f>SUM(K7:K11)</f>
        <v>0</v>
      </c>
      <c r="K14" s="110"/>
      <c r="L14" s="111"/>
      <c r="M14" s="103"/>
      <c r="T14" s="24"/>
      <c r="U14" s="104"/>
    </row>
    <row r="15" spans="1:21" ht="14.1" customHeight="1" thickTop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1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IEnc7OEv5+qzbyEWT/shMqrAi1+/c+9SL3yt7Fq18JHHBMndopUTYMp7GktV+WK5k8ML0XMykQsImxXziTCJ0w==" saltValue="1+d24lzxC5vFyUs0OUS+gQ==" spinCount="100000" sheet="1" objects="1" scenarios="1"/>
  <mergeCells count="24">
    <mergeCell ref="Q9:Q11"/>
    <mergeCell ref="R9:R11"/>
    <mergeCell ref="S9:S11"/>
    <mergeCell ref="T9:T11"/>
    <mergeCell ref="U9:U11"/>
    <mergeCell ref="U7:U8"/>
    <mergeCell ref="T7:T8"/>
    <mergeCell ref="Q7:Q8"/>
    <mergeCell ref="R7:R8"/>
    <mergeCell ref="S7:S8"/>
    <mergeCell ref="B14:F14"/>
    <mergeCell ref="J14:L14"/>
    <mergeCell ref="O7:O8"/>
    <mergeCell ref="P7:P8"/>
    <mergeCell ref="G9:G11"/>
    <mergeCell ref="M9:M11"/>
    <mergeCell ref="N9:N11"/>
    <mergeCell ref="O9:O11"/>
    <mergeCell ref="P9:P11"/>
    <mergeCell ref="B1:D1"/>
    <mergeCell ref="J13:L13"/>
    <mergeCell ref="B13:F13"/>
    <mergeCell ref="M7:M8"/>
    <mergeCell ref="N7:N8"/>
  </mergeCells>
  <conditionalFormatting sqref="B7:B11 D7:D11">
    <cfRule type="containsBlanks" dxfId="6" priority="88">
      <formula>LEN(TRIM(B7))=0</formula>
    </cfRule>
  </conditionalFormatting>
  <conditionalFormatting sqref="B7:B11">
    <cfRule type="cellIs" dxfId="5" priority="83" operator="greaterThanOrEqual">
      <formula>1</formula>
    </cfRule>
  </conditionalFormatting>
  <conditionalFormatting sqref="J7:J11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1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2024-05-16T05:11:04Z</cp:lastPrinted>
  <dcterms:created xsi:type="dcterms:W3CDTF">2014-03-05T12:43:32Z</dcterms:created>
  <dcterms:modified xsi:type="dcterms:W3CDTF">2024-05-16T06:27:11Z</dcterms:modified>
</cp:coreProperties>
</file>